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Задания 1" sheetId="1" r:id="rId1"/>
    <sheet name="Задания 2" sheetId="2" r:id="rId2"/>
    <sheet name="Задания 3" sheetId="3" r:id="rId3"/>
  </sheets>
  <definedNames>
    <definedName name="A" localSheetId="2">'Задания 3'!$A$1</definedName>
    <definedName name="a">'Задания 1'!$A$3</definedName>
    <definedName name="B" localSheetId="2">'Задания 3'!$A$2</definedName>
    <definedName name="b">'Задания 1'!$B$3</definedName>
    <definedName name="C_">'Задания 3'!$A$3</definedName>
    <definedName name="D">'Задания 1'!$A$3</definedName>
    <definedName name="P">'Задания 3'!$A$11</definedName>
    <definedName name="S" localSheetId="2">'Задания 3'!$A$10</definedName>
    <definedName name="S">'Задания 1'!$A$4</definedName>
    <definedName name="Sпри">'Задания 3'!$A$8</definedName>
    <definedName name="t">'Задания 1'!$B$3</definedName>
    <definedName name="v">'Задания 1'!$A$3</definedName>
    <definedName name="В">'Задания 1'!$A$4</definedName>
    <definedName name="вид">'Задания 3'!$A$4</definedName>
    <definedName name="и">'Задания 1'!$B$3</definedName>
    <definedName name="П">'Задания 1'!$A$4</definedName>
    <definedName name="площадь">'Задания 3'!$A$10</definedName>
    <definedName name="полупериметр">'Задания 3'!$A$11</definedName>
    <definedName name="Р">'Задания 1'!$A$4</definedName>
    <definedName name="с">'Задания 1'!$C$3</definedName>
    <definedName name="тип">'Задания 3'!$A$6</definedName>
    <definedName name="фамилия">'Задания 2'!$B$25:$B$34</definedName>
    <definedName name="Ч">'Задания 1'!$A$4</definedName>
  </definedNames>
  <calcPr fullCalcOnLoad="1"/>
</workbook>
</file>

<file path=xl/sharedStrings.xml><?xml version="1.0" encoding="utf-8"?>
<sst xmlns="http://schemas.openxmlformats.org/spreadsheetml/2006/main" count="43" uniqueCount="36">
  <si>
    <t>Решение квадратного уравнения a*x*x+b*x+c=0</t>
  </si>
  <si>
    <t>a=</t>
  </si>
  <si>
    <t>b=</t>
  </si>
  <si>
    <t>c=</t>
  </si>
  <si>
    <t>Итоги экзаменационной сессии</t>
  </si>
  <si>
    <t>№ п/п</t>
  </si>
  <si>
    <t>Ф.И,О,</t>
  </si>
  <si>
    <t>Математика</t>
  </si>
  <si>
    <t>Экономическая
теория</t>
  </si>
  <si>
    <t>Информатика</t>
  </si>
  <si>
    <t>Макаров С.П.</t>
  </si>
  <si>
    <t>Белов А.П.</t>
  </si>
  <si>
    <t>Серов Б.Ю.</t>
  </si>
  <si>
    <t>Иванов И.Г,</t>
  </si>
  <si>
    <t>Воронков Е.Р.</t>
  </si>
  <si>
    <t>Симилина В.Л.</t>
  </si>
  <si>
    <t>минимальная стипендия</t>
  </si>
  <si>
    <t>если средний балл (S):</t>
  </si>
  <si>
    <t>повышающий коэффициент</t>
  </si>
  <si>
    <t>Средний балл</t>
  </si>
  <si>
    <t>Стипендия</t>
  </si>
  <si>
    <t>на "отлично" сдали</t>
  </si>
  <si>
    <t>на "хорошо" и "отлично"</t>
  </si>
  <si>
    <t>количество неуспевающих</t>
  </si>
  <si>
    <t>самый "сложный" предмет</t>
  </si>
  <si>
    <t>студент, с наивысшим средним баллом</t>
  </si>
  <si>
    <t>Брюсов А.П.</t>
  </si>
  <si>
    <t>Ворончук Н.В.</t>
  </si>
  <si>
    <t xml:space="preserve">сторона A </t>
  </si>
  <si>
    <t>сторона В</t>
  </si>
  <si>
    <t>сторона С</t>
  </si>
  <si>
    <t>вид треугольника</t>
  </si>
  <si>
    <t>тип треугольника</t>
  </si>
  <si>
    <t>площадь при условии существования</t>
  </si>
  <si>
    <t xml:space="preserve">площадь </t>
  </si>
  <si>
    <t>полупериметр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</si>
</sst>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2">
      <alignment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1" fontId="0" fillId="0" borderId="0" xfId="52" applyNumberFormat="1">
      <alignment/>
      <protection/>
    </xf>
    <xf numFmtId="0" fontId="0" fillId="0" borderId="15" xfId="52" applyBorder="1" applyAlignment="1">
      <alignment horizontal="center" wrapText="1"/>
      <protection/>
    </xf>
    <xf numFmtId="0" fontId="0" fillId="0" borderId="12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5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0" fontId="19" fillId="0" borderId="16" xfId="52" applyFont="1" applyBorder="1" applyAlignment="1">
      <alignment horizontal="center"/>
      <protection/>
    </xf>
    <xf numFmtId="0" fontId="19" fillId="0" borderId="16" xfId="52" applyFont="1" applyBorder="1" applyAlignment="1">
      <alignment horizontal="center" wrapText="1"/>
      <protection/>
    </xf>
    <xf numFmtId="0" fontId="38" fillId="0" borderId="16" xfId="52" applyFont="1" applyBorder="1">
      <alignment/>
      <protection/>
    </xf>
    <xf numFmtId="0" fontId="0" fillId="0" borderId="16" xfId="52" applyBorder="1">
      <alignment/>
      <protection/>
    </xf>
    <xf numFmtId="0" fontId="0" fillId="0" borderId="16" xfId="52" applyBorder="1" applyAlignment="1">
      <alignment horizontal="center"/>
      <protection/>
    </xf>
    <xf numFmtId="0" fontId="0" fillId="0" borderId="16" xfId="52" applyFont="1" applyBorder="1">
      <alignment/>
      <protection/>
    </xf>
    <xf numFmtId="0" fontId="0" fillId="0" borderId="16" xfId="52" applyBorder="1" applyAlignment="1">
      <alignment horizontal="center"/>
      <protection/>
    </xf>
    <xf numFmtId="0" fontId="19" fillId="0" borderId="0" xfId="52" applyNumberFormat="1" applyFont="1">
      <alignment/>
      <protection/>
    </xf>
    <xf numFmtId="0" fontId="19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b3t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7" sqref="D7"/>
    </sheetView>
  </sheetViews>
  <sheetFormatPr defaultColWidth="9.00390625" defaultRowHeight="12.75"/>
  <sheetData>
    <row r="1" ht="12.75">
      <c r="A1" t="s">
        <v>0</v>
      </c>
    </row>
    <row r="2" spans="1:3" ht="13.5" thickBot="1">
      <c r="A2" s="2" t="s">
        <v>1</v>
      </c>
      <c r="B2" s="2" t="s">
        <v>2</v>
      </c>
      <c r="C2" s="2" t="s">
        <v>3</v>
      </c>
    </row>
    <row r="3" spans="1:3" ht="13.5" thickTop="1">
      <c r="A3" s="1">
        <v>22</v>
      </c>
      <c r="B3" s="1">
        <v>-12</v>
      </c>
      <c r="C3" s="1">
        <v>-46</v>
      </c>
    </row>
    <row r="4" ht="12.75">
      <c r="A4">
        <f>b*b-4*a*с</f>
        <v>4192</v>
      </c>
    </row>
    <row r="5" ht="12.75">
      <c r="A5">
        <f>(-b+SQRT(В))/(2*a)</f>
        <v>1.7442194596580587</v>
      </c>
    </row>
    <row r="6" ht="12.75">
      <c r="A6">
        <f>(-b-SQRT(В))/(2*a)</f>
        <v>-1.1987649142035133</v>
      </c>
    </row>
    <row r="8" ht="12.75">
      <c r="A8">
        <f>SQRT(В)</f>
        <v>64.74565622495459</v>
      </c>
    </row>
    <row r="9" ht="12.75">
      <c r="A9">
        <f>A5</f>
        <v>1.7442194596580587</v>
      </c>
    </row>
    <row r="10" ht="12.75">
      <c r="A10">
        <f>A6</f>
        <v>-1.1987649142035133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9.125" style="3" customWidth="1"/>
    <col min="2" max="2" width="35.625" style="3" customWidth="1"/>
    <col min="3" max="3" width="13.00390625" style="3" customWidth="1"/>
    <col min="4" max="4" width="22.125" style="3" customWidth="1"/>
    <col min="5" max="5" width="15.25390625" style="3" customWidth="1"/>
    <col min="6" max="16384" width="9.125" style="3" customWidth="1"/>
  </cols>
  <sheetData>
    <row r="1" spans="1:5" ht="14.25" thickBot="1" thickTop="1">
      <c r="A1" s="15" t="s">
        <v>4</v>
      </c>
      <c r="B1" s="16"/>
      <c r="C1" s="16"/>
      <c r="D1" s="16"/>
      <c r="E1" s="17"/>
    </row>
    <row r="2" spans="1:5" ht="27" thickBot="1" thickTop="1">
      <c r="A2" s="18" t="s">
        <v>5</v>
      </c>
      <c r="B2" s="18" t="s">
        <v>6</v>
      </c>
      <c r="C2" s="19" t="s">
        <v>7</v>
      </c>
      <c r="D2" s="20" t="s">
        <v>8</v>
      </c>
      <c r="E2" s="19" t="s">
        <v>9</v>
      </c>
    </row>
    <row r="3" spans="1:5" ht="14.25" thickBot="1" thickTop="1">
      <c r="A3" s="21">
        <v>1</v>
      </c>
      <c r="B3" s="22" t="s">
        <v>10</v>
      </c>
      <c r="C3" s="23">
        <v>8</v>
      </c>
      <c r="D3" s="23">
        <v>7</v>
      </c>
      <c r="E3" s="23">
        <v>6</v>
      </c>
    </row>
    <row r="4" spans="1:5" ht="14.25" thickBot="1" thickTop="1">
      <c r="A4" s="21">
        <v>2</v>
      </c>
      <c r="B4" s="24" t="s">
        <v>26</v>
      </c>
      <c r="C4" s="23">
        <v>5</v>
      </c>
      <c r="D4" s="23">
        <v>3</v>
      </c>
      <c r="E4" s="23">
        <v>6</v>
      </c>
    </row>
    <row r="5" spans="1:5" ht="14.25" thickBot="1" thickTop="1">
      <c r="A5" s="21">
        <v>3</v>
      </c>
      <c r="B5" s="22" t="s">
        <v>12</v>
      </c>
      <c r="C5" s="23">
        <v>10</v>
      </c>
      <c r="D5" s="23">
        <v>9</v>
      </c>
      <c r="E5" s="23">
        <v>8</v>
      </c>
    </row>
    <row r="6" spans="1:5" ht="14.25" thickBot="1" thickTop="1">
      <c r="A6" s="21">
        <v>4</v>
      </c>
      <c r="B6" s="22" t="s">
        <v>13</v>
      </c>
      <c r="C6" s="23">
        <v>5</v>
      </c>
      <c r="D6" s="23">
        <v>6</v>
      </c>
      <c r="E6" s="23">
        <v>7</v>
      </c>
    </row>
    <row r="7" spans="1:5" ht="14.25" thickBot="1" thickTop="1">
      <c r="A7" s="21">
        <v>5</v>
      </c>
      <c r="B7" s="24" t="s">
        <v>27</v>
      </c>
      <c r="C7" s="23">
        <v>3</v>
      </c>
      <c r="D7" s="23">
        <v>5</v>
      </c>
      <c r="E7" s="23">
        <v>2</v>
      </c>
    </row>
    <row r="8" spans="1:5" ht="14.25" thickBot="1" thickTop="1">
      <c r="A8" s="21">
        <v>6</v>
      </c>
      <c r="B8" s="22" t="s">
        <v>15</v>
      </c>
      <c r="C8" s="23">
        <v>2</v>
      </c>
      <c r="D8" s="23">
        <v>2</v>
      </c>
      <c r="E8" s="23">
        <v>2</v>
      </c>
    </row>
    <row r="9" spans="1:5" ht="14.25" thickBot="1" thickTop="1">
      <c r="A9" s="25" t="s">
        <v>19</v>
      </c>
      <c r="B9" s="25"/>
      <c r="C9" s="23">
        <f>ROUND(AVERAGE(C3:C8),0)</f>
        <v>6</v>
      </c>
      <c r="D9" s="23">
        <f>ROUND(AVERAGE(D3:D8),0)</f>
        <v>5</v>
      </c>
      <c r="E9" s="23">
        <f>ROUND(AVERAGE(E3:E8),0)</f>
        <v>5</v>
      </c>
    </row>
    <row r="10" spans="1:5" ht="13.5" thickTop="1">
      <c r="A10" s="8"/>
      <c r="B10" s="8"/>
      <c r="C10" s="9"/>
      <c r="D10" s="9"/>
      <c r="E10" s="9"/>
    </row>
    <row r="11" spans="1:5" ht="12.75">
      <c r="A11" s="8"/>
      <c r="B11" s="8"/>
      <c r="C11" s="9"/>
      <c r="D11" s="9"/>
      <c r="E11" s="9"/>
    </row>
    <row r="12" spans="1:5" ht="12.75">
      <c r="A12" s="8"/>
      <c r="B12" s="8"/>
      <c r="C12" s="9"/>
      <c r="D12" s="9"/>
      <c r="E12" s="9"/>
    </row>
    <row r="14" spans="1:3" ht="12.75">
      <c r="A14" s="3" t="s">
        <v>16</v>
      </c>
      <c r="C14" s="11">
        <v>100</v>
      </c>
    </row>
    <row r="15" spans="2:3" ht="12.75">
      <c r="B15" s="3" t="s">
        <v>17</v>
      </c>
      <c r="C15" s="3" t="s">
        <v>18</v>
      </c>
    </row>
    <row r="16" spans="2:3" ht="12.75">
      <c r="B16" s="12">
        <v>4</v>
      </c>
      <c r="C16" s="3">
        <v>1</v>
      </c>
    </row>
    <row r="17" spans="2:5" ht="12.75">
      <c r="B17" s="12">
        <v>5</v>
      </c>
      <c r="C17" s="3">
        <v>1.2</v>
      </c>
      <c r="E17" s="11"/>
    </row>
    <row r="18" spans="2:5" ht="12.75">
      <c r="B18" s="12">
        <v>6</v>
      </c>
      <c r="C18" s="3">
        <v>1.4</v>
      </c>
      <c r="E18" s="11"/>
    </row>
    <row r="19" spans="2:5" ht="12.75">
      <c r="B19" s="12">
        <v>7</v>
      </c>
      <c r="C19" s="3">
        <v>1.6</v>
      </c>
      <c r="E19" s="11"/>
    </row>
    <row r="20" spans="2:5" ht="12.75">
      <c r="B20" s="12">
        <v>8</v>
      </c>
      <c r="C20" s="3">
        <v>1.8</v>
      </c>
      <c r="E20" s="11"/>
    </row>
    <row r="21" spans="2:5" ht="12.75">
      <c r="B21" s="12">
        <v>9</v>
      </c>
      <c r="C21" s="3">
        <v>2</v>
      </c>
      <c r="E21" s="11"/>
    </row>
    <row r="22" spans="2:5" ht="12.75">
      <c r="B22" s="12">
        <v>10</v>
      </c>
      <c r="C22" s="3">
        <v>2</v>
      </c>
      <c r="E22" s="11"/>
    </row>
    <row r="23" spans="2:5" ht="13.5" thickBot="1">
      <c r="B23" s="12"/>
      <c r="E23" s="11"/>
    </row>
    <row r="24" spans="1:5" ht="13.5" thickTop="1">
      <c r="A24" s="4" t="s">
        <v>5</v>
      </c>
      <c r="B24" s="5" t="s">
        <v>6</v>
      </c>
      <c r="C24" s="14" t="s">
        <v>19</v>
      </c>
      <c r="D24" s="13" t="s">
        <v>20</v>
      </c>
      <c r="E24" s="11"/>
    </row>
    <row r="25" spans="1:5" ht="12.75">
      <c r="A25" s="7">
        <v>1</v>
      </c>
      <c r="B25" s="8" t="s">
        <v>10</v>
      </c>
      <c r="C25" s="9">
        <f aca="true" t="shared" si="0" ref="C25:C30">ROUND(AVERAGE(C3:E3),0)</f>
        <v>7</v>
      </c>
      <c r="D25" s="10">
        <f aca="true" t="shared" si="1" ref="D25:D30">IF(C25=$B$16,$C$16*$C$14,IF(C25=$B$17,$C$17*$C$14,IF(C25=$B$18,$C$18*$C$14,IF(C25=$B$19,$C$19*$C$14,IF(C25=$B$20,$C$20*$C$14,IF(OR(C25=$B$21,C25=$B$22),$C$21*$C$14,"неправильные данные"))))))</f>
        <v>160</v>
      </c>
      <c r="E25" s="11"/>
    </row>
    <row r="26" spans="1:5" ht="12.75">
      <c r="A26" s="7">
        <v>2</v>
      </c>
      <c r="B26" s="8" t="s">
        <v>11</v>
      </c>
      <c r="C26" s="9">
        <f t="shared" si="0"/>
        <v>5</v>
      </c>
      <c r="D26" s="10">
        <f t="shared" si="1"/>
        <v>120</v>
      </c>
      <c r="E26" s="11"/>
    </row>
    <row r="27" spans="1:4" ht="12.75">
      <c r="A27" s="7">
        <v>3</v>
      </c>
      <c r="B27" s="8" t="s">
        <v>12</v>
      </c>
      <c r="C27" s="9">
        <f t="shared" si="0"/>
        <v>9</v>
      </c>
      <c r="D27" s="10">
        <f t="shared" si="1"/>
        <v>200</v>
      </c>
    </row>
    <row r="28" spans="1:4" ht="12.75">
      <c r="A28" s="7">
        <v>4</v>
      </c>
      <c r="B28" s="8" t="s">
        <v>13</v>
      </c>
      <c r="C28" s="9">
        <f t="shared" si="0"/>
        <v>6</v>
      </c>
      <c r="D28" s="10">
        <f t="shared" si="1"/>
        <v>140</v>
      </c>
    </row>
    <row r="29" spans="1:4" ht="12.75">
      <c r="A29" s="7">
        <v>5</v>
      </c>
      <c r="B29" s="8" t="s">
        <v>14</v>
      </c>
      <c r="C29" s="9">
        <f t="shared" si="0"/>
        <v>3</v>
      </c>
      <c r="D29" s="10" t="str">
        <f t="shared" si="1"/>
        <v>неправильные данные</v>
      </c>
    </row>
    <row r="30" spans="1:4" ht="13.5" thickBot="1">
      <c r="A30" s="7">
        <v>6</v>
      </c>
      <c r="B30" s="8" t="s">
        <v>15</v>
      </c>
      <c r="C30" s="9">
        <f t="shared" si="0"/>
        <v>2</v>
      </c>
      <c r="D30" s="10" t="str">
        <f t="shared" si="1"/>
        <v>неправильные данные</v>
      </c>
    </row>
    <row r="31" spans="1:4" ht="13.5" thickTop="1">
      <c r="A31" s="5"/>
      <c r="B31" s="5"/>
      <c r="C31" s="6"/>
      <c r="D31" s="6"/>
    </row>
    <row r="32" spans="1:4" ht="12.75">
      <c r="A32" s="8"/>
      <c r="B32" s="8"/>
      <c r="C32" s="9"/>
      <c r="D32" s="9"/>
    </row>
    <row r="33" spans="1:4" ht="12.75">
      <c r="A33" s="8"/>
      <c r="B33" s="8"/>
      <c r="C33" s="9"/>
      <c r="D33" s="9"/>
    </row>
    <row r="34" spans="1:4" ht="12.75">
      <c r="A34" s="8"/>
      <c r="B34" s="8"/>
      <c r="C34" s="9"/>
      <c r="D34" s="9"/>
    </row>
    <row r="38" spans="2:3" ht="12.75">
      <c r="B38" s="3" t="s">
        <v>21</v>
      </c>
      <c r="C38" s="3">
        <f>COUNTIF(C25:C34,"=9")+COUNTIF(C25:C34,"=10")</f>
        <v>1</v>
      </c>
    </row>
    <row r="39" spans="2:3" ht="12.75">
      <c r="B39" s="3" t="s">
        <v>22</v>
      </c>
      <c r="C39" s="3">
        <f>COUNTIF(C25:C34,"=6")+COUNTIF(C25:C34,"=7")+COUNTIF(C25:C34,"=8")+COUNTIF(C25:C34,"=10")+COUNTIF(C25:C34,"=9")</f>
        <v>3</v>
      </c>
    </row>
    <row r="40" spans="2:3" ht="12.75">
      <c r="B40" s="3" t="s">
        <v>23</v>
      </c>
      <c r="C40" s="3">
        <f>COUNTIF(C25:C34,"=2")</f>
        <v>1</v>
      </c>
    </row>
    <row r="41" spans="2:3" ht="12.75">
      <c r="B41" s="3" t="s">
        <v>24</v>
      </c>
      <c r="C41" s="3" t="str">
        <f>IF(MIN(AVERAGE(C3:C12),AVERAGE(D3:D12),AVERAGE(E3:E12))=AVERAGE(C3:C12),"математика",IF(MIN(AVERAGE(C3:C12),AVERAGE(D3:D12),AVERAGE(E3:E12))=AVERAGE(D3:D12),"экономическая теория",IF(MIN(AVERAGE(C3:C12),AVERAGE(D3:D12),AVERAGE(E3:E12))=AVERAGE(E3:E12),"информатика","неправильно введены данные")))</f>
        <v>информатика</v>
      </c>
    </row>
    <row r="42" spans="2:3" ht="12.75">
      <c r="B42" s="3" t="s">
        <v>25</v>
      </c>
      <c r="C42" s="3" t="str">
        <f>IF(MAX($C$25:$C$30)=C25,B25,IF(MAX($C$25:$C$34)=C26,B26,IF(MAX($C$25:$C$34)=C27,B27,IF(MAX($C$25:$C$34)=C28,B28,IF(MAX($C$25:$C$34)=C29,B29,IF(MAX($C$25:$C$34)=C30,B30,"неправильные данные"))))))</f>
        <v>Серов Б.Ю.</v>
      </c>
    </row>
  </sheetData>
  <sheetProtection/>
  <mergeCells count="2">
    <mergeCell ref="A1:E1"/>
    <mergeCell ref="A9:B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6384" width="9.125" style="3" customWidth="1"/>
  </cols>
  <sheetData>
    <row r="1" spans="1:6" ht="12.75">
      <c r="A1" s="26">
        <v>5</v>
      </c>
      <c r="B1" s="27" t="s">
        <v>28</v>
      </c>
      <c r="C1" s="27"/>
      <c r="D1" s="27"/>
      <c r="E1" s="27"/>
      <c r="F1" s="27"/>
    </row>
    <row r="2" spans="1:6" ht="12.75">
      <c r="A2" s="26">
        <v>4</v>
      </c>
      <c r="B2" s="27" t="s">
        <v>29</v>
      </c>
      <c r="C2" s="27"/>
      <c r="D2" s="27"/>
      <c r="E2" s="27"/>
      <c r="F2" s="27"/>
    </row>
    <row r="3" spans="1:6" ht="12.75">
      <c r="A3" s="26">
        <v>7</v>
      </c>
      <c r="B3" s="27" t="s">
        <v>30</v>
      </c>
      <c r="C3" s="27"/>
      <c r="D3" s="27"/>
      <c r="E3" s="27"/>
      <c r="F3" s="27"/>
    </row>
    <row r="4" spans="1:6" ht="12.75">
      <c r="A4" s="27" t="str">
        <f>IF(AND(A=B,B=C_,C_=A),"равносторонний",IF(OR(A=B,B=C_,C_=A),"равнобедренный","разносторонний"))</f>
        <v>разносторонний</v>
      </c>
      <c r="B4" s="27"/>
      <c r="C4" s="27" t="s">
        <v>31</v>
      </c>
      <c r="D4" s="27"/>
      <c r="E4" s="27"/>
      <c r="F4" s="27"/>
    </row>
    <row r="5" spans="1:6" ht="12.75">
      <c r="A5" s="27"/>
      <c r="B5" s="27"/>
      <c r="C5" s="27"/>
      <c r="D5" s="27"/>
      <c r="E5" s="27"/>
      <c r="F5" s="27"/>
    </row>
    <row r="6" spans="1:6" ht="12.75">
      <c r="A6" s="27" t="str">
        <f>IF(OR((A^2+B^2-C_^2)/2*A*B=0,(A^2-B^2+C_^2)/2*A*C_=0,(B^2+C_^2-A^2)/2*C_*B=0),"прямоугольный ",IF(OR((A^2+B^2-C_^2)/2*A*B&lt;0,(A^2-B^2+C_^2)/2*A*C_&lt;0,(B^2+C_^2-A^2)/2*C_*B&lt;0),"тупоугольный","остроугольный"))</f>
        <v>тупоугольный</v>
      </c>
      <c r="B6" s="27"/>
      <c r="C6" s="27" t="s">
        <v>32</v>
      </c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spans="1:6" ht="12.75">
      <c r="A8" s="27">
        <f>IF(AND(A+B&gt;C_,C_+B&gt;A,C_+A&gt;B),S,"нет ")</f>
        <v>9.797958971132712</v>
      </c>
      <c r="B8" s="27"/>
      <c r="C8" s="27" t="s">
        <v>33</v>
      </c>
      <c r="D8" s="27"/>
      <c r="E8" s="27"/>
      <c r="F8" s="27"/>
    </row>
    <row r="9" spans="1:6" ht="12.75">
      <c r="A9" s="27"/>
      <c r="B9" s="27"/>
      <c r="C9" s="27"/>
      <c r="D9" s="27"/>
      <c r="E9" s="27"/>
      <c r="F9" s="27"/>
    </row>
    <row r="10" spans="1:6" ht="12.75">
      <c r="A10" s="27">
        <f>SQRT(P*(P-A)*(P-B)*(P-C_))</f>
        <v>9.797958971132712</v>
      </c>
      <c r="B10" s="27"/>
      <c r="C10" s="27" t="s">
        <v>34</v>
      </c>
      <c r="D10" s="27"/>
      <c r="E10" s="27"/>
      <c r="F10" s="27"/>
    </row>
    <row r="11" spans="1:6" ht="12.75">
      <c r="A11" s="27">
        <f>(A+B+C_)/2</f>
        <v>8</v>
      </c>
      <c r="B11" s="27"/>
      <c r="C11" s="27" t="s">
        <v>35</v>
      </c>
      <c r="D11" s="27"/>
      <c r="E11" s="27"/>
      <c r="F11" s="2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bsu</dc:creator>
  <cp:keywords/>
  <dc:description/>
  <cp:lastModifiedBy>2010</cp:lastModifiedBy>
  <dcterms:created xsi:type="dcterms:W3CDTF">2006-11-21T07:44:05Z</dcterms:created>
  <dcterms:modified xsi:type="dcterms:W3CDTF">2010-12-19T21:22:35Z</dcterms:modified>
  <cp:category/>
  <cp:version/>
  <cp:contentType/>
  <cp:contentStatus/>
</cp:coreProperties>
</file>